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2120" windowHeight="9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<sst xmlns="http://schemas.openxmlformats.org/spreadsheetml/2006/main" count="23" uniqueCount="19">
  <si>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Allianz</t>
  </si>
  <si>
    <t>Portfolio</t>
  </si>
  <si>
    <t>Rendite</t>
  </si>
  <si>
    <t>Risiko</t>
  </si>
  <si>
    <t>Y/X</t>
  </si>
  <si>
    <t>Anteil a</t>
  </si>
  <si>
    <t>Anteil (1-a)</t>
  </si>
  <si>
    <t>Matrix für R</t>
  </si>
  <si>
    <t>Streuung der rA</t>
  </si>
  <si>
    <t>Streuung der rB</t>
  </si>
  <si>
    <t>Anteil bei dem die Streuung und damit das Risiko 0 wäre,</t>
  </si>
  <si>
    <t>wenn R = -1 gelten würde</t>
  </si>
  <si>
    <t>sigmaB/sigma A</t>
  </si>
  <si>
    <t>B</t>
  </si>
  <si>
    <t>A</t>
  </si>
  <si>
    <t xml:space="preserve">Rendite </t>
  </si>
  <si>
    <t xml:space="preserve">Rendite von </t>
  </si>
  <si>
    <t>Gelb: Eingabefeld</t>
  </si>
  <si>
    <t>R zwischen -1 und 1 wählbar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</si>
</sst>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0.0%"/>
    <numFmt numFmtId="181" formatCode="0.000%"/>
    <numFmt numFmtId="182" formatCode="0.00000E+00"/>
    <numFmt numFmtId="183" formatCode="0.000000E+00"/>
    <numFmt numFmtId="184" formatCode="0.0000%"/>
  </numFmts>
  <fonts count="8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5.7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1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9" fontId="1" fillId="0" borderId="0" xfId="0" applyNumberFormat="1" applyFont="1" applyAlignment="1">
      <alignment/>
    </xf>
    <xf numFmtId="181" fontId="1" fillId="0" borderId="0" xfId="17" applyNumberFormat="1" applyFont="1" applyAlignment="1">
      <alignment/>
    </xf>
    <xf numFmtId="184" fontId="1" fillId="0" borderId="0" xfId="17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77"/>
          <c:w val="0.8785"/>
          <c:h val="0.904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Tabelle1!$P$24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Tabelle1!$D$13:$D$33</c:f>
              <c:numCache/>
            </c:numRef>
          </c:xVal>
          <c:yVal>
            <c:numRef>
              <c:f>Tabelle1!$E$13:$E$33</c:f>
              <c:numCache/>
            </c:numRef>
          </c:yVal>
          <c:smooth val="1"/>
        </c:ser>
        <c:axId val="48887575"/>
        <c:axId val="37334992"/>
      </c:scatterChart>
      <c:valAx>
        <c:axId val="48887575"/>
        <c:scaling>
          <c:orientation val="minMax"/>
          <c:min val="0"/>
        </c:scaling>
        <c:axPos val="b"/>
        <c:delete val="0"/>
        <c:numFmt formatCode="0.00%" sourceLinked="0"/>
        <c:majorTickMark val="out"/>
        <c:minorTickMark val="none"/>
        <c:tickLblPos val="nextTo"/>
        <c:crossAx val="37334992"/>
        <c:crosses val="autoZero"/>
        <c:crossBetween val="midCat"/>
        <c:dispUnits/>
      </c:valAx>
      <c:valAx>
        <c:axId val="37334992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488875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0.4495</cdr:x>
      <cdr:y>0.55375</cdr:y>
    </cdr:from>
    <cdr:to>
      <cdr:x>0.62475</cdr:x>
      <cdr:y>0.597</cdr:y>
    </cdr:to>
    <cdr:sp>
      <cdr:nvSpPr>
        <cdr:cNvPr id="1" name="TextBox 1"/>
        <cdr:cNvSpPr txBox="1">
          <a:spLocks noChangeArrowheads="1"/>
        </cdr:cNvSpPr>
      </cdr:nvSpPr>
      <cdr:spPr>
        <a:xfrm>
          <a:off x="2781300" y="1981200"/>
          <a:ext cx="10858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 von A</a:t>
          </a:r>
        </a:p>
      </cdr:txBody>
    </cdr:sp>
  </cdr:relSizeAnchor>
  <cdr:relSizeAnchor xmlns:cdr="http://schemas.openxmlformats.org/drawingml/2006/chartDrawing">
    <cdr:from>
      <cdr:x>0.6505</cdr:x>
      <cdr:y>0.13475</cdr:y>
    </cdr:from>
    <cdr:to>
      <cdr:x>0.81375</cdr:x>
      <cdr:y>0.17475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476250"/>
          <a:ext cx="10096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 von B</a:t>
          </a:r>
        </a:p>
      </cdr:txBody>
    </cdr:sp>
  </cdr:relSizeAnchor>
  <cdr:relSizeAnchor xmlns:cdr="http://schemas.openxmlformats.org/drawingml/2006/chartDrawing">
    <cdr:from>
      <cdr:x>0.0465</cdr:x>
      <cdr:y>0.00925</cdr:y>
    </cdr:from>
    <cdr:to>
      <cdr:x>0.2645</cdr:x>
      <cdr:y>0.094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28575"/>
          <a:ext cx="1352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Rendite des Portfolios</a:t>
          </a:r>
        </a:p>
      </cdr:txBody>
    </cdr:sp>
  </cdr:relSizeAnchor>
  <cdr:relSizeAnchor xmlns:cdr="http://schemas.openxmlformats.org/drawingml/2006/chartDrawing">
    <cdr:from>
      <cdr:x>0.8735</cdr:x>
      <cdr:y>0.77975</cdr:y>
    </cdr:from>
    <cdr:to>
      <cdr:x>0.998</cdr:x>
      <cdr:y>0.90425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2790825"/>
          <a:ext cx="7715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Streuung
des
Portfolios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9525</xdr:rowOff>
    </xdr:from>
    <xdr:to>
      <xdr:col>9</xdr:col>
      <xdr:colOff>66675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771525" y="1428750"/>
        <a:ext cx="6200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tabSelected="1" workbookViewId="0" topLeftCell="A1">
      <pane ySplit="2" topLeftCell="BM3" activePane="bottomLeft" state="frozen"/>
      <selection pane="topLeft" activeCell="A1" sqref="A1"/>
      <selection pane="bottomLeft" activeCell="I5" sqref="I5:J6"/>
    </sheetView>
  </sheetViews>
  <sheetFormatPr defaultColWidth="11.421875" defaultRowHeight="12.75"/>
  <cols>
    <col min="1" max="3" width="11.421875" style="1" customWidth="1"/>
    <col min="4" max="4" width="12.140625" style="1" bestFit="1" customWidth="1"/>
    <col min="5" max="16384" width="11.421875" style="1" customWidth="1"/>
  </cols>
  <sheetData>
    <row r="1" spans="2:7" s="7" customFormat="1" ht="13.5">
      <c r="B1" s="7" t="s">
        <v>16</v>
      </c>
      <c r="C1" s="7" t="s">
        <v>15</v>
      </c>
      <c r="E1" s="1"/>
      <c r="F1" s="13" t="s">
        <v>7</v>
      </c>
      <c r="G1" s="1"/>
    </row>
    <row r="2" spans="2:3" ht="12">
      <c r="B2" s="1" t="s">
        <v>14</v>
      </c>
      <c r="C2" s="1" t="s">
        <v>13</v>
      </c>
    </row>
    <row r="3" spans="2:7" ht="12">
      <c r="B3" s="14">
        <v>0.04</v>
      </c>
      <c r="C3" s="14">
        <v>0.08</v>
      </c>
      <c r="E3" s="2" t="s">
        <v>4</v>
      </c>
      <c r="F3" s="2" t="s">
        <v>13</v>
      </c>
      <c r="G3" s="2" t="s">
        <v>14</v>
      </c>
    </row>
    <row r="4" spans="2:7" ht="13.5">
      <c r="B4" s="6" t="s">
        <v>8</v>
      </c>
      <c r="C4" s="6" t="s">
        <v>9</v>
      </c>
      <c r="E4" s="2" t="s">
        <v>13</v>
      </c>
      <c r="F4" s="11">
        <v>1</v>
      </c>
      <c r="G4" s="11">
        <f>F5</f>
        <v>1</v>
      </c>
    </row>
    <row r="5" spans="2:10" ht="12">
      <c r="B5" s="1" t="str">
        <f>B2</f>
        <v>A</v>
      </c>
      <c r="C5" s="1" t="str">
        <f>C2</f>
        <v>B</v>
      </c>
      <c r="E5" s="2" t="s">
        <v>14</v>
      </c>
      <c r="F5" s="12">
        <v>1</v>
      </c>
      <c r="G5" s="11">
        <v>1</v>
      </c>
      <c r="I5" s="15" t="s">
        <v>17</v>
      </c>
      <c r="J5" s="15"/>
    </row>
    <row r="6" spans="2:10" ht="12">
      <c r="B6" s="14">
        <v>0.02867</v>
      </c>
      <c r="C6" s="14">
        <v>0.043</v>
      </c>
      <c r="E6" s="2"/>
      <c r="F6" s="11"/>
      <c r="G6" s="11"/>
      <c r="I6" s="15" t="s">
        <v>18</v>
      </c>
      <c r="J6" s="15"/>
    </row>
    <row r="7" spans="6:7" ht="12">
      <c r="F7" s="5"/>
      <c r="G7" s="5"/>
    </row>
    <row r="8" ht="12">
      <c r="F8" s="4">
        <f>F5</f>
        <v>1</v>
      </c>
    </row>
    <row r="10" spans="15:17" ht="12">
      <c r="O10" s="4"/>
      <c r="P10" s="4"/>
      <c r="Q10" s="4"/>
    </row>
    <row r="11" spans="2:17" ht="12">
      <c r="B11" s="1">
        <f>M24</f>
        <v>0</v>
      </c>
      <c r="C11" s="1">
        <f>N24</f>
        <v>0</v>
      </c>
      <c r="D11" s="1" t="s">
        <v>1</v>
      </c>
      <c r="E11" s="1" t="str">
        <f>D11</f>
        <v>Portfolio</v>
      </c>
      <c r="O11" s="4"/>
      <c r="P11" s="4"/>
      <c r="Q11" s="4"/>
    </row>
    <row r="12" spans="2:17" ht="12">
      <c r="B12" s="1" t="s">
        <v>5</v>
      </c>
      <c r="C12" s="1" t="s">
        <v>6</v>
      </c>
      <c r="D12" s="1" t="s">
        <v>3</v>
      </c>
      <c r="E12" s="1" t="s">
        <v>2</v>
      </c>
      <c r="F12" s="4"/>
      <c r="O12" s="4"/>
      <c r="P12" s="4"/>
      <c r="Q12" s="4"/>
    </row>
    <row r="13" spans="2:6" ht="12">
      <c r="B13" s="8">
        <v>0</v>
      </c>
      <c r="C13" s="8">
        <f>1-B13</f>
        <v>1</v>
      </c>
      <c r="D13" s="9">
        <f aca="true" t="shared" si="0" ref="D13:D33">(B13^2*$C$6^2+C13^2*$B$6^2+2*B13*C13*$C$6*$B$6*$F$8)^0.5</f>
        <v>0.02867</v>
      </c>
      <c r="E13" s="3">
        <f aca="true" t="shared" si="1" ref="E13:E33">B13*$C$3+C13*$B$3</f>
        <v>0.04</v>
      </c>
      <c r="F13" s="4"/>
    </row>
    <row r="14" spans="2:6" ht="12">
      <c r="B14" s="8">
        <v>0.05</v>
      </c>
      <c r="C14" s="8">
        <f aca="true" t="shared" si="2" ref="C14:C33">1-B14</f>
        <v>0.95</v>
      </c>
      <c r="D14" s="9">
        <f t="shared" si="0"/>
        <v>0.0293865</v>
      </c>
      <c r="E14" s="3">
        <f t="shared" si="1"/>
        <v>0.041999999999999996</v>
      </c>
      <c r="F14" s="1" t="s">
        <v>12</v>
      </c>
    </row>
    <row r="15" spans="2:8" ht="12">
      <c r="B15" s="8">
        <v>0.1</v>
      </c>
      <c r="C15" s="8">
        <f t="shared" si="2"/>
        <v>0.9</v>
      </c>
      <c r="D15" s="9">
        <f t="shared" si="0"/>
        <v>0.030103</v>
      </c>
      <c r="E15" s="3">
        <f t="shared" si="1"/>
        <v>0.044000000000000004</v>
      </c>
      <c r="F15" s="1">
        <f>B6/C6</f>
        <v>0.6667441860465118</v>
      </c>
      <c r="G15" s="10">
        <f>F15/(1+F15)</f>
        <v>0.4000279056788057</v>
      </c>
      <c r="H15" s="1" t="s">
        <v>0</v>
      </c>
    </row>
    <row r="16" spans="2:6" ht="12">
      <c r="B16" s="8">
        <v>0.15</v>
      </c>
      <c r="C16" s="8">
        <f t="shared" si="2"/>
        <v>0.85</v>
      </c>
      <c r="D16" s="9">
        <f t="shared" si="0"/>
        <v>0.0308195</v>
      </c>
      <c r="E16" s="3">
        <f t="shared" si="1"/>
        <v>0.046</v>
      </c>
      <c r="F16" s="1" t="s">
        <v>10</v>
      </c>
    </row>
    <row r="17" spans="2:6" ht="12">
      <c r="B17" s="8">
        <v>0.2</v>
      </c>
      <c r="C17" s="8">
        <f t="shared" si="2"/>
        <v>0.8</v>
      </c>
      <c r="D17" s="9">
        <f t="shared" si="0"/>
        <v>0.031536</v>
      </c>
      <c r="E17" s="3">
        <f t="shared" si="1"/>
        <v>0.048</v>
      </c>
      <c r="F17" s="1" t="s">
        <v>11</v>
      </c>
    </row>
    <row r="18" spans="2:5" ht="12">
      <c r="B18" s="8">
        <v>0.25</v>
      </c>
      <c r="C18" s="8">
        <f t="shared" si="2"/>
        <v>0.75</v>
      </c>
      <c r="D18" s="9">
        <f t="shared" si="0"/>
        <v>0.032252499999999996</v>
      </c>
      <c r="E18" s="3">
        <f t="shared" si="1"/>
        <v>0.05</v>
      </c>
    </row>
    <row r="19" spans="2:5" ht="12">
      <c r="B19" s="8">
        <v>0.3</v>
      </c>
      <c r="C19" s="8">
        <f t="shared" si="2"/>
        <v>0.7</v>
      </c>
      <c r="D19" s="9">
        <f t="shared" si="0"/>
        <v>0.032969</v>
      </c>
      <c r="E19" s="3">
        <f t="shared" si="1"/>
        <v>0.052</v>
      </c>
    </row>
    <row r="20" spans="2:5" ht="12">
      <c r="B20" s="8">
        <v>0.35</v>
      </c>
      <c r="C20" s="8">
        <f t="shared" si="2"/>
        <v>0.65</v>
      </c>
      <c r="D20" s="9">
        <f t="shared" si="0"/>
        <v>0.0336855</v>
      </c>
      <c r="E20" s="3">
        <f t="shared" si="1"/>
        <v>0.054</v>
      </c>
    </row>
    <row r="21" spans="2:5" ht="12">
      <c r="B21" s="8">
        <v>0.4</v>
      </c>
      <c r="C21" s="8">
        <f t="shared" si="2"/>
        <v>0.6</v>
      </c>
      <c r="D21" s="9">
        <f t="shared" si="0"/>
        <v>0.034402</v>
      </c>
      <c r="E21" s="3">
        <f t="shared" si="1"/>
        <v>0.056</v>
      </c>
    </row>
    <row r="22" spans="2:5" ht="12">
      <c r="B22" s="8">
        <v>0.45</v>
      </c>
      <c r="C22" s="8">
        <f t="shared" si="2"/>
        <v>0.55</v>
      </c>
      <c r="D22" s="9">
        <f t="shared" si="0"/>
        <v>0.035118500000000004</v>
      </c>
      <c r="E22" s="3">
        <f t="shared" si="1"/>
        <v>0.05800000000000001</v>
      </c>
    </row>
    <row r="23" spans="2:5" ht="12">
      <c r="B23" s="8">
        <v>0.5</v>
      </c>
      <c r="C23" s="8">
        <f t="shared" si="2"/>
        <v>0.5</v>
      </c>
      <c r="D23" s="9">
        <f t="shared" si="0"/>
        <v>0.035835</v>
      </c>
      <c r="E23" s="3">
        <f t="shared" si="1"/>
        <v>0.06</v>
      </c>
    </row>
    <row r="24" spans="2:5" ht="12">
      <c r="B24" s="8">
        <v>0.55</v>
      </c>
      <c r="C24" s="8">
        <f t="shared" si="2"/>
        <v>0.44999999999999996</v>
      </c>
      <c r="D24" s="9">
        <f t="shared" si="0"/>
        <v>0.0365515</v>
      </c>
      <c r="E24" s="3">
        <f t="shared" si="1"/>
        <v>0.062</v>
      </c>
    </row>
    <row r="25" spans="2:5" ht="12">
      <c r="B25" s="8">
        <v>0.6</v>
      </c>
      <c r="C25" s="8">
        <f t="shared" si="2"/>
        <v>0.4</v>
      </c>
      <c r="D25" s="9">
        <f t="shared" si="0"/>
        <v>0.037267999999999996</v>
      </c>
      <c r="E25" s="3">
        <f t="shared" si="1"/>
        <v>0.064</v>
      </c>
    </row>
    <row r="26" spans="2:16" ht="12">
      <c r="B26" s="8">
        <v>0.65</v>
      </c>
      <c r="C26" s="8">
        <f t="shared" si="2"/>
        <v>0.35</v>
      </c>
      <c r="D26" s="9">
        <f t="shared" si="0"/>
        <v>0.0379845</v>
      </c>
      <c r="E26" s="3">
        <f t="shared" si="1"/>
        <v>0.066</v>
      </c>
      <c r="M26" s="8"/>
      <c r="N26" s="8"/>
      <c r="P26" s="3"/>
    </row>
    <row r="27" spans="2:16" ht="12">
      <c r="B27" s="8">
        <v>0.7</v>
      </c>
      <c r="C27" s="8">
        <f t="shared" si="2"/>
        <v>0.30000000000000004</v>
      </c>
      <c r="D27" s="9">
        <f t="shared" si="0"/>
        <v>0.038701</v>
      </c>
      <c r="E27" s="3">
        <f t="shared" si="1"/>
        <v>0.06799999999999999</v>
      </c>
      <c r="M27" s="8"/>
      <c r="N27" s="8"/>
      <c r="P27" s="3"/>
    </row>
    <row r="28" spans="2:16" ht="12">
      <c r="B28" s="8">
        <v>0.75</v>
      </c>
      <c r="C28" s="8">
        <f t="shared" si="2"/>
        <v>0.25</v>
      </c>
      <c r="D28" s="9">
        <f t="shared" si="0"/>
        <v>0.0394175</v>
      </c>
      <c r="E28" s="3">
        <f t="shared" si="1"/>
        <v>0.06999999999999999</v>
      </c>
      <c r="M28" s="8"/>
      <c r="N28" s="8"/>
      <c r="P28" s="3"/>
    </row>
    <row r="29" spans="2:16" ht="12">
      <c r="B29" s="8">
        <v>0.8</v>
      </c>
      <c r="C29" s="8">
        <f t="shared" si="2"/>
        <v>0.19999999999999996</v>
      </c>
      <c r="D29" s="9">
        <f t="shared" si="0"/>
        <v>0.040134</v>
      </c>
      <c r="E29" s="3">
        <f t="shared" si="1"/>
        <v>0.072</v>
      </c>
      <c r="M29" s="8"/>
      <c r="N29" s="8"/>
      <c r="P29" s="3"/>
    </row>
    <row r="30" spans="2:16" ht="12">
      <c r="B30" s="8">
        <v>0.85</v>
      </c>
      <c r="C30" s="8">
        <f t="shared" si="2"/>
        <v>0.15000000000000002</v>
      </c>
      <c r="D30" s="9">
        <f t="shared" si="0"/>
        <v>0.0408505</v>
      </c>
      <c r="E30" s="3">
        <f t="shared" si="1"/>
        <v>0.07400000000000001</v>
      </c>
      <c r="M30" s="8"/>
      <c r="N30" s="8"/>
      <c r="P30" s="3"/>
    </row>
    <row r="31" spans="2:16" ht="12">
      <c r="B31" s="8">
        <v>0.9</v>
      </c>
      <c r="C31" s="8">
        <f t="shared" si="2"/>
        <v>0.09999999999999998</v>
      </c>
      <c r="D31" s="9">
        <f t="shared" si="0"/>
        <v>0.041567</v>
      </c>
      <c r="E31" s="3">
        <f t="shared" si="1"/>
        <v>0.07600000000000001</v>
      </c>
      <c r="M31" s="8"/>
      <c r="N31" s="8"/>
      <c r="P31" s="3"/>
    </row>
    <row r="32" spans="2:16" ht="12">
      <c r="B32" s="8">
        <v>0.95</v>
      </c>
      <c r="C32" s="8">
        <f t="shared" si="2"/>
        <v>0.050000000000000044</v>
      </c>
      <c r="D32" s="9">
        <f t="shared" si="0"/>
        <v>0.042283499999999995</v>
      </c>
      <c r="E32" s="3">
        <f t="shared" si="1"/>
        <v>0.078</v>
      </c>
      <c r="M32" s="8"/>
      <c r="N32" s="8"/>
      <c r="P32" s="3"/>
    </row>
    <row r="33" spans="2:16" ht="12">
      <c r="B33" s="8">
        <v>1</v>
      </c>
      <c r="C33" s="8">
        <f t="shared" si="2"/>
        <v>0</v>
      </c>
      <c r="D33" s="9">
        <f t="shared" si="0"/>
        <v>0.043</v>
      </c>
      <c r="E33" s="3">
        <f t="shared" si="1"/>
        <v>0.08</v>
      </c>
      <c r="M33" s="8"/>
      <c r="N33" s="8"/>
      <c r="P33" s="3"/>
    </row>
    <row r="34" spans="13:16" ht="12">
      <c r="M34" s="8"/>
      <c r="N34" s="8"/>
      <c r="P34" s="3"/>
    </row>
    <row r="35" spans="13:16" ht="12">
      <c r="M35" s="8"/>
      <c r="N35" s="8"/>
      <c r="P35" s="3"/>
    </row>
    <row r="36" spans="13:16" ht="12">
      <c r="M36" s="8"/>
      <c r="N36" s="8"/>
      <c r="P36" s="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Brückmann, Bernd</dc:creator>
  <cp:keywords/>
  <dc:description/>
  <cp:lastModifiedBy>Wolfgang Patzig</cp:lastModifiedBy>
  <dcterms:created xsi:type="dcterms:W3CDTF">2000-11-05T17:57:11Z</dcterms:created>
  <dcterms:modified xsi:type="dcterms:W3CDTF">2006-06-06T08:01:35Z</dcterms:modified>
  <cp:category/>
  <cp:version/>
  <cp:contentType/>
  <cp:contentStatus/>
</cp:coreProperties>
</file>